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IO\NICOLE\Klima radniční 13\"/>
    </mc:Choice>
  </mc:AlternateContent>
  <xr:revisionPtr revIDLastSave="0" documentId="13_ncr:1_{BFD61235-C746-4B0C-A692-1F2538D4414B}" xr6:coauthVersionLast="36" xr6:coauthVersionMax="47" xr10:uidLastSave="{00000000-0000-0000-0000-000000000000}"/>
  <bookViews>
    <workbookView xWindow="-28920" yWindow="1440" windowWidth="29040" windowHeight="15720" xr2:uid="{00000000-000D-0000-FFFF-FFFF00000000}"/>
  </bookViews>
  <sheets>
    <sheet name="REKAP" sheetId="1" r:id="rId1"/>
    <sheet name="STANDARTY" sheetId="3" r:id="rId2"/>
    <sheet name="zařízení č.1" sheetId="4" r:id="rId3"/>
  </sheets>
  <definedNames>
    <definedName name="_xlnm.Print_Area" localSheetId="0">REKAP!$A$1:$G$32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4" l="1"/>
  <c r="G31" i="4"/>
  <c r="G32" i="4"/>
  <c r="G22" i="4"/>
  <c r="G23" i="4"/>
  <c r="G24" i="4"/>
  <c r="I9" i="4"/>
  <c r="I7" i="4"/>
  <c r="G9" i="4"/>
  <c r="G7" i="4"/>
  <c r="I28" i="4"/>
  <c r="B14" i="1"/>
  <c r="C7" i="3"/>
  <c r="I24" i="4"/>
  <c r="I31" i="4"/>
  <c r="I26" i="4"/>
  <c r="G26" i="4"/>
  <c r="I27" i="4"/>
  <c r="G27" i="4"/>
  <c r="G25" i="4"/>
  <c r="I15" i="4"/>
  <c r="I25" i="4" l="1"/>
  <c r="G6" i="4"/>
  <c r="G8" i="4"/>
  <c r="I6" i="4"/>
  <c r="I8" i="4"/>
  <c r="I32" i="4" l="1"/>
  <c r="I22" i="4" l="1"/>
  <c r="I23" i="4"/>
  <c r="G18" i="4" l="1"/>
  <c r="I18" i="4"/>
  <c r="G12" i="4" l="1"/>
  <c r="I12" i="4"/>
  <c r="I19" i="4"/>
  <c r="G19" i="4"/>
  <c r="I17" i="4"/>
  <c r="G17" i="4"/>
  <c r="I16" i="4"/>
  <c r="I14" i="4"/>
  <c r="G14" i="4"/>
  <c r="I13" i="4"/>
  <c r="G13" i="4"/>
  <c r="I11" i="4"/>
  <c r="G11" i="4"/>
  <c r="I10" i="4"/>
  <c r="G10" i="4"/>
  <c r="I34" i="4" l="1"/>
  <c r="G14" i="1" s="1"/>
  <c r="G34" i="4"/>
  <c r="F14" i="1" s="1"/>
  <c r="C9" i="3" l="1"/>
  <c r="C8" i="3"/>
  <c r="C6" i="3"/>
  <c r="C5" i="3"/>
  <c r="C4" i="3"/>
  <c r="C3" i="3"/>
  <c r="G16" i="1" l="1"/>
  <c r="F16" i="1"/>
  <c r="F28" i="1" l="1"/>
  <c r="F30" i="1" l="1"/>
</calcChain>
</file>

<file path=xl/sharedStrings.xml><?xml version="1.0" encoding="utf-8"?>
<sst xmlns="http://schemas.openxmlformats.org/spreadsheetml/2006/main" count="167" uniqueCount="110">
  <si>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</si>
  <si>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</si>
  <si>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</si>
  <si>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</si>
  <si>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</si>
  <si>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</si>
  <si>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</si>
  <si>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</si>
  <si>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</si>
  <si>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</si>
  <si>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</si>
  <si>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</si>
  <si>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</si>
  <si>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</si>
  <si>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</si>
  <si>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</si>
  <si>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</si>
  <si>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</si>
  <si>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</si>
  <si>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</si>
  <si>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</si>
  <si>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</si>
  <si>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</si>
  <si>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</si>
  <si>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</si>
  <si>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 xml:space="preserve"> MEZISOUČET</t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</si>
  <si>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</si>
  <si>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</si>
  <si>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</si>
  <si>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</si>
  <si>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</si>
  <si>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</si>
  <si>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</si>
  <si>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</si>
  <si>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</si>
  <si>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</si>
  <si>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</si>
  <si>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</si>
  <si>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</si>
  <si>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</si>
  <si>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</si>
  <si>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</si>
  <si>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</si>
  <si>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</si>
  <si>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</si>
  <si>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</si>
  <si>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</si>
  <si>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</si>
  <si>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</si>
  <si>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</si>
  <si>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</si>
  <si>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</si>
  <si>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</si>
  <si>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</si>
  <si>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</si>
  <si>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</si>
  <si>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</si>
  <si>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</si>
  <si>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</si>
  <si>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</si>
  <si>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-</t>
  </si>
  <si>
    <t>ks</t>
  </si>
  <si>
    <t>bm</t>
  </si>
  <si>
    <t>Montážní, spojovací a kotvící materiál</t>
  </si>
  <si>
    <t>kg</t>
  </si>
  <si>
    <t>Lešení a jeřábová technika</t>
  </si>
  <si>
    <t>Regulátory chvění pod venkovní jednotku</t>
  </si>
  <si>
    <t>Vakuová zkouška</t>
  </si>
  <si>
    <t>Tlaková zkouška inertním plynem</t>
  </si>
  <si>
    <t>Doplnění chladiva R32</t>
  </si>
  <si>
    <t>STAVBA</t>
  </si>
  <si>
    <t>Vybourání prostupu do vnitřní zdi, vč.  zapravení, výmalba -do ɸ100mm</t>
  </si>
  <si>
    <t>DEMONTÁŽ</t>
  </si>
  <si>
    <t>Orientační hluková zkouška (2 měřící místa) + protokol</t>
  </si>
  <si>
    <t>OCHLAZOVÁNÍ CELKEM (BEZ DPH)</t>
  </si>
  <si>
    <t>ZAŘÍZENÍ Č.1 CELKEM</t>
  </si>
  <si>
    <t>m2</t>
  </si>
  <si>
    <t>Nápájení vč. Jištění - dodávka ELEKTRO</t>
  </si>
  <si>
    <t>D.1.4.3 TECHNIKA PROSTŘEDÍ STAVEB - CHLAZENÍ</t>
  </si>
  <si>
    <t>CHLAZENÍ SERVERU - RADNIČNÍ č.p.13</t>
  </si>
  <si>
    <t xml:space="preserve">statutární město Frýdek-Místek, Radniční 1148, 738 01 Frýdek-Místek  </t>
  </si>
  <si>
    <t>k.ú.Frýdek, parc.č. 23/1</t>
  </si>
  <si>
    <t>03/2025</t>
  </si>
  <si>
    <t>Izolované Cu potrubí chladiva 16/10 (plyn/ kapalina), příslušenství</t>
  </si>
  <si>
    <t xml:space="preserve">Komunikační kabeláž </t>
  </si>
  <si>
    <t>Odvod kondenzátu z polypropylen HT do DN 32, vč tvarovek</t>
  </si>
  <si>
    <t>Instalační žlab bílý - celokrytový z plastu</t>
  </si>
  <si>
    <t>Vybourání prostupu do střešní konstrukce, vč. zaizolování, zapravení,  výmalba, zapravení střešního pláště - rozměr prostupu ɸ100mm</t>
  </si>
  <si>
    <t xml:space="preserve">Sádrokartonový box 200x200mm,  vč. výmalby </t>
  </si>
  <si>
    <t>Požární ucpávka</t>
  </si>
  <si>
    <t xml:space="preserve">Zapravení požárního sádrokartonového podhledu, vč. výmalby </t>
  </si>
  <si>
    <t xml:space="preserve">Demontáž stávající klimatizační jednotky SPLIT, vč. odsátí chladiva </t>
  </si>
  <si>
    <t xml:space="preserve">Vysekání kapsy pro napojení odvodu kondenzátu, vč. zapravení a výmalby </t>
  </si>
  <si>
    <t>V případě nutnosti navaření Cu potrubí 12/6</t>
  </si>
  <si>
    <t>08-25</t>
  </si>
  <si>
    <t>ZAŘÍZENÍ Č.1 – CHLAZENÍ SERVERU</t>
  </si>
  <si>
    <t>Nosné stěnové konzole pro venkovní kondenzační jednotku</t>
  </si>
  <si>
    <t>Demontáž požárního sádrokartonového podhledu - plechový rastr zůstává stávající</t>
  </si>
  <si>
    <t xml:space="preserve">Úklid po dokončení prací </t>
  </si>
  <si>
    <t>Nástěnná klimatizační jednotka, Qch/t=5.0/5.3kW (R32), VxŠxH: 320x1050x250mm, hmotnost: 14kg</t>
  </si>
  <si>
    <t>Kondenzační systému SPLIT s garancí chodu chlazení do externí teploty -15°C a automatickým restartem jednotka: Pi=2.44kW, 16A-C, 1f/230V, VxŠxH: 550x780x290mm, hmotnost: 44kg, Hladina akustického tlaku: 48dB(A)</t>
  </si>
  <si>
    <t>Kondenzační jednotka systému SPLIT s garancí chodu chlazení do externí teploty -15°C a automatickým restartem: Pi=1.66kW, 16A-C, 1f/230V, VxŠxH: 550x780x290mm, hmotnost: 40kg, Hladina akustického tlaku: 46dB(A), R32</t>
  </si>
  <si>
    <t>1.1.1</t>
  </si>
  <si>
    <t>1.1.2</t>
  </si>
  <si>
    <t>Nástěnná klimatizační jednotka, Qch/t=6.7/7.7kW (R32), VxŠxH: 320x1050x250mm, hmotnost: 14kg</t>
  </si>
  <si>
    <t>1.2.2</t>
  </si>
  <si>
    <t>1.2.1</t>
  </si>
  <si>
    <t xml:space="preserve">SPECIFIKACE PRACÍ A DODÁVEK VZDUCHOTECHNICKÝCH ZAŘÍZENÍ    </t>
  </si>
  <si>
    <t>D.1.4.3-03</t>
  </si>
  <si>
    <r>
      <t xml:space="preserve">SPECIFIKACE PRACÍ A DODÁVEK VZDUCHOTECHNICKÝCH ZAŘÍZENÍ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</si>
</sst>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justify" vertical="center" wrapText="1"/>
    </xf>
    <xf numFmtId="0" fontId="4" fillId="0" borderId="24" xfId="0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justify" vertical="center" wrapText="1"/>
    </xf>
    <xf numFmtId="49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49" fontId="4" fillId="0" borderId="30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3" fillId="0" borderId="29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0" fillId="0" borderId="24" xfId="0" applyBorder="1"/>
    <xf numFmtId="3" fontId="4" fillId="0" borderId="24" xfId="0" applyNumberFormat="1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inden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 indent="1"/>
    </xf>
    <xf numFmtId="0" fontId="2" fillId="0" borderId="10" xfId="0" applyFont="1" applyBorder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left" vertical="center" wrapText="1" indent="1"/>
    </xf>
    <xf numFmtId="49" fontId="4" fillId="3" borderId="7" xfId="0" applyNumberFormat="1" applyFont="1" applyFill="1" applyBorder="1" applyAlignment="1">
      <alignment horizontal="left" vertical="center" wrapText="1" indent="1"/>
    </xf>
    <xf numFmtId="49" fontId="4" fillId="3" borderId="8" xfId="0" applyNumberFormat="1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/>
    </xf>
    <xf numFmtId="4" fontId="4" fillId="3" borderId="25" xfId="0" applyNumberFormat="1" applyFont="1" applyFill="1" applyBorder="1" applyAlignment="1">
      <alignment horizontal="center" vertical="center"/>
    </xf>
    <xf numFmtId="4" fontId="3" fillId="5" borderId="24" xfId="0" applyNumberFormat="1" applyFont="1" applyFill="1" applyBorder="1" applyAlignment="1">
      <alignment horizontal="center" vertical="center"/>
    </xf>
    <xf numFmtId="4" fontId="3" fillId="5" borderId="25" xfId="0" applyNumberFormat="1" applyFont="1" applyFill="1" applyBorder="1" applyAlignment="1">
      <alignment horizontal="center" vertical="center"/>
    </xf>
    <xf numFmtId="4" fontId="4" fillId="3" borderId="24" xfId="0" applyNumberFormat="1" applyFont="1" applyFill="1" applyBorder="1" applyAlignment="1">
      <alignment horizontal="right" vertical="center"/>
    </xf>
    <xf numFmtId="4" fontId="4" fillId="3" borderId="25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4" fontId="2" fillId="3" borderId="0" xfId="0" applyNumberFormat="1" applyFont="1" applyFill="1" applyAlignment="1">
      <alignment vertical="center"/>
    </xf>
    <xf numFmtId="4" fontId="3" fillId="4" borderId="2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zoomScale="110" zoomScaleNormal="110" workbookViewId="0">
      <selection activeCell="C35" sqref="C35"/>
    </sheetView>
  </sheetViews>
  <sheetFormatPr defaultRowHeight="15" x14ac:dyDescent="0.25"/>
  <cols>
    <col min="1" max="1" width="6.28515625" customWidth="1"/>
    <col min="2" max="2" width="16.85546875" customWidth="1"/>
    <col min="3" max="3" width="68.28515625" customWidth="1"/>
    <col min="4" max="5" width="8.5703125" customWidth="1"/>
    <col min="6" max="6" width="16.140625" customWidth="1"/>
    <col min="7" max="7" width="21.85546875" customWidth="1"/>
  </cols>
  <sheetData>
    <row r="1" spans="1:7" ht="23.25" customHeight="1" x14ac:dyDescent="0.25">
      <c r="A1" s="69" t="s">
        <v>107</v>
      </c>
      <c r="B1" s="70"/>
      <c r="C1" s="70"/>
      <c r="D1" s="70"/>
      <c r="E1" s="70"/>
      <c r="F1" s="70"/>
      <c r="G1" s="71"/>
    </row>
    <row r="2" spans="1:7" x14ac:dyDescent="0.25">
      <c r="A2" s="58"/>
      <c r="B2" s="58"/>
      <c r="C2" s="58"/>
      <c r="D2" s="58"/>
      <c r="E2" s="58"/>
      <c r="F2" s="58"/>
      <c r="G2" s="58"/>
    </row>
    <row r="3" spans="1:7" ht="33" customHeight="1" x14ac:dyDescent="0.25">
      <c r="A3" s="72" t="s">
        <v>0</v>
      </c>
      <c r="B3" s="73"/>
      <c r="C3" s="74" t="s">
        <v>79</v>
      </c>
      <c r="D3" s="75"/>
      <c r="E3" s="75"/>
      <c r="F3" s="75"/>
      <c r="G3" s="76"/>
    </row>
    <row r="4" spans="1:7" ht="19.5" customHeight="1" x14ac:dyDescent="0.25">
      <c r="A4" s="77" t="s">
        <v>1</v>
      </c>
      <c r="B4" s="78"/>
      <c r="C4" s="74" t="s">
        <v>80</v>
      </c>
      <c r="D4" s="75"/>
      <c r="E4" s="75"/>
      <c r="F4" s="75"/>
      <c r="G4" s="76"/>
    </row>
    <row r="5" spans="1:7" ht="33" customHeight="1" x14ac:dyDescent="0.25">
      <c r="A5" s="77" t="s">
        <v>2</v>
      </c>
      <c r="B5" s="78"/>
      <c r="C5" s="74" t="s">
        <v>81</v>
      </c>
      <c r="D5" s="75"/>
      <c r="E5" s="75"/>
      <c r="F5" s="75"/>
      <c r="G5" s="76"/>
    </row>
    <row r="6" spans="1:7" ht="19.5" customHeight="1" x14ac:dyDescent="0.25">
      <c r="A6" s="77" t="s">
        <v>3</v>
      </c>
      <c r="B6" s="78"/>
      <c r="C6" s="74" t="s">
        <v>78</v>
      </c>
      <c r="D6" s="75"/>
      <c r="E6" s="75"/>
      <c r="F6" s="75"/>
      <c r="G6" s="76"/>
    </row>
    <row r="7" spans="1:7" ht="19.5" customHeight="1" x14ac:dyDescent="0.25">
      <c r="A7" s="77" t="s">
        <v>4</v>
      </c>
      <c r="B7" s="78"/>
      <c r="C7" s="88" t="s">
        <v>94</v>
      </c>
      <c r="D7" s="89"/>
      <c r="E7" s="89"/>
      <c r="F7" s="89"/>
      <c r="G7" s="90"/>
    </row>
    <row r="8" spans="1:7" ht="19.5" customHeight="1" x14ac:dyDescent="0.25">
      <c r="A8" s="77" t="s">
        <v>5</v>
      </c>
      <c r="B8" s="78"/>
      <c r="C8" s="74" t="s">
        <v>108</v>
      </c>
      <c r="D8" s="75"/>
      <c r="E8" s="75"/>
      <c r="F8" s="75"/>
      <c r="G8" s="76"/>
    </row>
    <row r="9" spans="1:7" ht="19.5" customHeight="1" x14ac:dyDescent="0.25">
      <c r="A9" s="91" t="s">
        <v>6</v>
      </c>
      <c r="B9" s="92"/>
      <c r="C9" s="93" t="s">
        <v>82</v>
      </c>
      <c r="D9" s="94"/>
      <c r="E9" s="94"/>
      <c r="F9" s="94"/>
      <c r="G9" s="95"/>
    </row>
    <row r="10" spans="1:7" x14ac:dyDescent="0.25">
      <c r="A10" s="58"/>
      <c r="B10" s="58"/>
      <c r="C10" s="58"/>
      <c r="D10" s="58"/>
      <c r="E10" s="58"/>
      <c r="F10" s="58"/>
      <c r="G10" s="58"/>
    </row>
    <row r="11" spans="1:7" x14ac:dyDescent="0.25">
      <c r="A11" s="79" t="s">
        <v>7</v>
      </c>
      <c r="B11" s="80"/>
      <c r="C11" s="80"/>
      <c r="D11" s="80"/>
      <c r="E11" s="80"/>
      <c r="F11" s="80"/>
      <c r="G11" s="81"/>
    </row>
    <row r="12" spans="1:7" x14ac:dyDescent="0.25">
      <c r="A12" s="82" t="s">
        <v>8</v>
      </c>
      <c r="B12" s="84" t="s">
        <v>9</v>
      </c>
      <c r="C12" s="85"/>
      <c r="D12" s="60" t="s">
        <v>10</v>
      </c>
      <c r="E12" s="62" t="s">
        <v>11</v>
      </c>
      <c r="F12" s="64" t="s">
        <v>12</v>
      </c>
      <c r="G12" s="65"/>
    </row>
    <row r="13" spans="1:7" x14ac:dyDescent="0.25">
      <c r="A13" s="83"/>
      <c r="B13" s="86"/>
      <c r="C13" s="87"/>
      <c r="D13" s="61"/>
      <c r="E13" s="63"/>
      <c r="F13" s="1" t="s">
        <v>13</v>
      </c>
      <c r="G13" s="2" t="s">
        <v>14</v>
      </c>
    </row>
    <row r="14" spans="1:7" ht="18" customHeight="1" x14ac:dyDescent="0.25">
      <c r="A14" s="3">
        <v>1</v>
      </c>
      <c r="B14" s="53" t="str">
        <f>'zařízení č.1'!C5</f>
        <v>ZAŘÍZENÍ Č.1 – CHLAZENÍ SERVERU</v>
      </c>
      <c r="C14" s="66"/>
      <c r="D14" s="4" t="s">
        <v>15</v>
      </c>
      <c r="E14" s="5">
        <v>1</v>
      </c>
      <c r="F14" s="126">
        <f>'zařízení č.1'!G34</f>
        <v>0</v>
      </c>
      <c r="G14" s="127">
        <f>'zařízení č.1'!I34</f>
        <v>0</v>
      </c>
    </row>
    <row r="15" spans="1:7" ht="18" customHeight="1" x14ac:dyDescent="0.25">
      <c r="A15" s="3"/>
      <c r="B15" s="37"/>
      <c r="C15" s="38"/>
      <c r="D15" s="4"/>
      <c r="E15" s="5"/>
      <c r="F15" s="126"/>
      <c r="G15" s="127"/>
    </row>
    <row r="16" spans="1:7" ht="18" customHeight="1" x14ac:dyDescent="0.25">
      <c r="A16" s="6"/>
      <c r="B16" s="67" t="s">
        <v>16</v>
      </c>
      <c r="C16" s="68"/>
      <c r="D16" s="7"/>
      <c r="E16" s="8"/>
      <c r="F16" s="128">
        <f>SUM(F14:F15)</f>
        <v>0</v>
      </c>
      <c r="G16" s="129">
        <f>SUM(G14:G15)</f>
        <v>0</v>
      </c>
    </row>
    <row r="17" spans="1:7" ht="18" customHeight="1" x14ac:dyDescent="0.25">
      <c r="A17" s="3"/>
      <c r="B17" s="57"/>
      <c r="C17" s="57"/>
      <c r="D17" s="4"/>
      <c r="E17" s="5"/>
      <c r="F17" s="130"/>
      <c r="G17" s="131"/>
    </row>
    <row r="18" spans="1:7" ht="18" customHeight="1" x14ac:dyDescent="0.25">
      <c r="A18" s="3"/>
      <c r="B18" s="59" t="s">
        <v>17</v>
      </c>
      <c r="C18" s="59"/>
      <c r="D18" s="4" t="s">
        <v>15</v>
      </c>
      <c r="E18" s="5">
        <v>1</v>
      </c>
      <c r="F18" s="126"/>
      <c r="G18" s="127"/>
    </row>
    <row r="19" spans="1:7" ht="18" customHeight="1" x14ac:dyDescent="0.25">
      <c r="A19" s="3"/>
      <c r="B19" s="59" t="s">
        <v>18</v>
      </c>
      <c r="C19" s="59"/>
      <c r="D19" s="4" t="s">
        <v>15</v>
      </c>
      <c r="E19" s="5">
        <v>1</v>
      </c>
      <c r="F19" s="126"/>
      <c r="G19" s="127"/>
    </row>
    <row r="20" spans="1:7" ht="18" customHeight="1" x14ac:dyDescent="0.25">
      <c r="A20" s="3"/>
      <c r="B20" s="59" t="s">
        <v>19</v>
      </c>
      <c r="C20" s="59"/>
      <c r="D20" s="4" t="s">
        <v>15</v>
      </c>
      <c r="E20" s="5">
        <v>1</v>
      </c>
      <c r="F20" s="126"/>
      <c r="G20" s="127"/>
    </row>
    <row r="21" spans="1:7" ht="18" customHeight="1" x14ac:dyDescent="0.25">
      <c r="A21" s="3"/>
      <c r="B21" s="53" t="s">
        <v>65</v>
      </c>
      <c r="C21" s="54"/>
      <c r="D21" s="4" t="s">
        <v>15</v>
      </c>
      <c r="E21" s="5">
        <v>1</v>
      </c>
      <c r="F21" s="126"/>
      <c r="G21" s="127"/>
    </row>
    <row r="22" spans="1:7" ht="18" customHeight="1" x14ac:dyDescent="0.25">
      <c r="A22" s="3"/>
      <c r="B22" s="59" t="s">
        <v>20</v>
      </c>
      <c r="C22" s="59"/>
      <c r="D22" s="4" t="s">
        <v>15</v>
      </c>
      <c r="E22" s="5">
        <v>1</v>
      </c>
      <c r="F22" s="126"/>
      <c r="G22" s="127"/>
    </row>
    <row r="23" spans="1:7" ht="18" customHeight="1" x14ac:dyDescent="0.25">
      <c r="A23" s="3"/>
      <c r="B23" s="53" t="s">
        <v>73</v>
      </c>
      <c r="C23" s="54"/>
      <c r="D23" s="4" t="s">
        <v>15</v>
      </c>
      <c r="E23" s="5">
        <v>1</v>
      </c>
      <c r="F23" s="126"/>
      <c r="G23" s="127"/>
    </row>
    <row r="24" spans="1:7" ht="18" customHeight="1" x14ac:dyDescent="0.25">
      <c r="A24" s="3"/>
      <c r="B24" s="59" t="s">
        <v>21</v>
      </c>
      <c r="C24" s="59"/>
      <c r="D24" s="4" t="s">
        <v>15</v>
      </c>
      <c r="E24" s="5">
        <v>1</v>
      </c>
      <c r="F24" s="126"/>
      <c r="G24" s="127"/>
    </row>
    <row r="25" spans="1:7" ht="18" customHeight="1" x14ac:dyDescent="0.25">
      <c r="A25" s="3"/>
      <c r="B25" s="59" t="s">
        <v>22</v>
      </c>
      <c r="C25" s="59"/>
      <c r="D25" s="4" t="s">
        <v>15</v>
      </c>
      <c r="E25" s="5">
        <v>1</v>
      </c>
      <c r="F25" s="126"/>
      <c r="G25" s="127"/>
    </row>
    <row r="26" spans="1:7" ht="18" customHeight="1" x14ac:dyDescent="0.25">
      <c r="A26" s="3"/>
      <c r="B26" s="59" t="s">
        <v>23</v>
      </c>
      <c r="C26" s="59"/>
      <c r="D26" s="4" t="s">
        <v>15</v>
      </c>
      <c r="E26" s="5">
        <v>1</v>
      </c>
      <c r="F26" s="126"/>
      <c r="G26" s="127"/>
    </row>
    <row r="27" spans="1:7" ht="18" customHeight="1" x14ac:dyDescent="0.25">
      <c r="A27" s="3"/>
      <c r="B27" s="59" t="s">
        <v>24</v>
      </c>
      <c r="C27" s="59"/>
      <c r="D27" s="4" t="s">
        <v>15</v>
      </c>
      <c r="E27" s="5">
        <v>1</v>
      </c>
      <c r="F27" s="126"/>
      <c r="G27" s="127"/>
    </row>
    <row r="28" spans="1:7" ht="21" customHeight="1" x14ac:dyDescent="0.25">
      <c r="A28" s="6"/>
      <c r="B28" s="55" t="s">
        <v>25</v>
      </c>
      <c r="C28" s="56"/>
      <c r="D28" s="7"/>
      <c r="E28" s="8"/>
      <c r="F28" s="128">
        <f>SUM(F18:F27)</f>
        <v>0</v>
      </c>
      <c r="G28" s="127"/>
    </row>
    <row r="29" spans="1:7" ht="21" customHeight="1" x14ac:dyDescent="0.25">
      <c r="A29" s="3"/>
      <c r="B29" s="57"/>
      <c r="C29" s="57"/>
      <c r="D29" s="4"/>
      <c r="E29" s="5"/>
      <c r="F29" s="130"/>
      <c r="G29" s="131"/>
    </row>
    <row r="30" spans="1:7" ht="16.5" x14ac:dyDescent="0.25">
      <c r="A30" s="9"/>
      <c r="B30" s="10" t="s">
        <v>74</v>
      </c>
      <c r="C30" s="11"/>
      <c r="D30" s="11"/>
      <c r="E30" s="12"/>
      <c r="F30" s="132">
        <f>F16+G16+F28</f>
        <v>0</v>
      </c>
      <c r="G30" s="133"/>
    </row>
    <row r="31" spans="1:7" x14ac:dyDescent="0.25">
      <c r="A31" s="58"/>
      <c r="B31" s="58"/>
      <c r="C31" s="58"/>
      <c r="D31" s="58"/>
      <c r="E31" s="58"/>
      <c r="F31" s="58"/>
      <c r="G31" s="58"/>
    </row>
    <row r="32" spans="1:7" ht="39" customHeight="1" x14ac:dyDescent="0.25">
      <c r="A32" s="50"/>
      <c r="B32" s="51"/>
      <c r="C32" s="51"/>
      <c r="D32" s="51"/>
      <c r="E32" s="51"/>
      <c r="F32" s="51"/>
      <c r="G32" s="52"/>
    </row>
  </sheetData>
  <mergeCells count="41">
    <mergeCell ref="A11:G11"/>
    <mergeCell ref="A12:A13"/>
    <mergeCell ref="B12:C13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1:G1"/>
    <mergeCell ref="A2:G2"/>
    <mergeCell ref="A3:B3"/>
    <mergeCell ref="C3:G3"/>
    <mergeCell ref="A4:B4"/>
    <mergeCell ref="C4:G4"/>
    <mergeCell ref="B19:C19"/>
    <mergeCell ref="B20:C20"/>
    <mergeCell ref="D12:D13"/>
    <mergeCell ref="E12:E13"/>
    <mergeCell ref="F12:G12"/>
    <mergeCell ref="B14:C14"/>
    <mergeCell ref="B16:C16"/>
    <mergeCell ref="B17:C17"/>
    <mergeCell ref="B18:C18"/>
    <mergeCell ref="A32:G32"/>
    <mergeCell ref="B21:C21"/>
    <mergeCell ref="B28:C28"/>
    <mergeCell ref="B29:C29"/>
    <mergeCell ref="F30:G30"/>
    <mergeCell ref="A31:G31"/>
    <mergeCell ref="B22:C22"/>
    <mergeCell ref="B24:C24"/>
    <mergeCell ref="B25:C25"/>
    <mergeCell ref="B26:C26"/>
    <mergeCell ref="B27:C27"/>
    <mergeCell ref="B23:C23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scale="66" orientation="landscape" r:id="rId1"/>
  <ignoredErrors>
    <ignoredError sqref="C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5"/>
  <sheetViews>
    <sheetView workbookViewId="0">
      <selection activeCell="K8" sqref="K8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69" t="s">
        <v>109</v>
      </c>
      <c r="B1" s="117"/>
      <c r="C1" s="117"/>
      <c r="D1" s="117"/>
      <c r="E1" s="117"/>
      <c r="F1" s="117"/>
      <c r="G1" s="118"/>
    </row>
    <row r="2" spans="1:7" x14ac:dyDescent="0.25">
      <c r="A2" s="116"/>
      <c r="B2" s="116"/>
      <c r="C2" s="116"/>
      <c r="D2" s="116"/>
      <c r="E2" s="116"/>
      <c r="F2" s="116"/>
      <c r="G2" s="116"/>
    </row>
    <row r="3" spans="1:7" ht="33" customHeight="1" x14ac:dyDescent="0.25">
      <c r="A3" s="72" t="s">
        <v>0</v>
      </c>
      <c r="B3" s="73"/>
      <c r="C3" s="113" t="str">
        <f>REKAP!C3</f>
        <v>CHLAZENÍ SERVERU - RADNIČNÍ č.p.13</v>
      </c>
      <c r="D3" s="114"/>
      <c r="E3" s="114"/>
      <c r="F3" s="114"/>
      <c r="G3" s="115"/>
    </row>
    <row r="4" spans="1:7" ht="18" customHeight="1" x14ac:dyDescent="0.25">
      <c r="A4" s="77" t="s">
        <v>1</v>
      </c>
      <c r="B4" s="78"/>
      <c r="C4" s="113" t="str">
        <f>REKAP!C4</f>
        <v xml:space="preserve">statutární město Frýdek-Místek, Radniční 1148, 738 01 Frýdek-Místek  </v>
      </c>
      <c r="D4" s="114"/>
      <c r="E4" s="114"/>
      <c r="F4" s="114"/>
      <c r="G4" s="115"/>
    </row>
    <row r="5" spans="1:7" ht="30" customHeight="1" x14ac:dyDescent="0.25">
      <c r="A5" s="77" t="s">
        <v>2</v>
      </c>
      <c r="B5" s="78"/>
      <c r="C5" s="113" t="str">
        <f>REKAP!C5</f>
        <v>k.ú.Frýdek, parc.č. 23/1</v>
      </c>
      <c r="D5" s="114"/>
      <c r="E5" s="114"/>
      <c r="F5" s="114"/>
      <c r="G5" s="115"/>
    </row>
    <row r="6" spans="1:7" ht="18" customHeight="1" x14ac:dyDescent="0.25">
      <c r="A6" s="77" t="s">
        <v>3</v>
      </c>
      <c r="B6" s="78"/>
      <c r="C6" s="113" t="str">
        <f>REKAP!C6</f>
        <v>D.1.4.3 TECHNIKA PROSTŘEDÍ STAVEB - CHLAZENÍ</v>
      </c>
      <c r="D6" s="114"/>
      <c r="E6" s="114"/>
      <c r="F6" s="114"/>
      <c r="G6" s="115"/>
    </row>
    <row r="7" spans="1:7" ht="18" customHeight="1" x14ac:dyDescent="0.25">
      <c r="A7" s="77" t="s">
        <v>4</v>
      </c>
      <c r="B7" s="78"/>
      <c r="C7" s="113" t="str">
        <f>REKAP!C7</f>
        <v>08-25</v>
      </c>
      <c r="D7" s="114"/>
      <c r="E7" s="114"/>
      <c r="F7" s="114"/>
      <c r="G7" s="115"/>
    </row>
    <row r="8" spans="1:7" ht="18" customHeight="1" x14ac:dyDescent="0.25">
      <c r="A8" s="77" t="s">
        <v>5</v>
      </c>
      <c r="B8" s="78"/>
      <c r="C8" s="113" t="str">
        <f>REKAP!C8</f>
        <v>D.1.4.3-03</v>
      </c>
      <c r="D8" s="114"/>
      <c r="E8" s="114"/>
      <c r="F8" s="114"/>
      <c r="G8" s="115"/>
    </row>
    <row r="9" spans="1:7" ht="18" customHeight="1" x14ac:dyDescent="0.25">
      <c r="A9" s="91" t="s">
        <v>6</v>
      </c>
      <c r="B9" s="92"/>
      <c r="C9" s="113" t="str">
        <f>REKAP!C9</f>
        <v>03/2025</v>
      </c>
      <c r="D9" s="114"/>
      <c r="E9" s="114"/>
      <c r="F9" s="114"/>
      <c r="G9" s="115"/>
    </row>
    <row r="10" spans="1:7" x14ac:dyDescent="0.25">
      <c r="A10" s="116"/>
      <c r="B10" s="116"/>
      <c r="C10" s="116"/>
      <c r="D10" s="116"/>
      <c r="E10" s="116"/>
      <c r="F10" s="116"/>
      <c r="G10" s="116"/>
    </row>
    <row r="11" spans="1:7" x14ac:dyDescent="0.25">
      <c r="A11" s="110" t="s">
        <v>26</v>
      </c>
      <c r="B11" s="111"/>
      <c r="C11" s="111"/>
      <c r="D11" s="111"/>
      <c r="E11" s="111"/>
      <c r="F11" s="111"/>
      <c r="G11" s="112"/>
    </row>
    <row r="12" spans="1:7" x14ac:dyDescent="0.25">
      <c r="A12" s="99" t="s">
        <v>27</v>
      </c>
      <c r="B12" s="100"/>
      <c r="C12" s="100"/>
      <c r="D12" s="100"/>
      <c r="E12" s="100"/>
      <c r="F12" s="100"/>
      <c r="G12" s="101"/>
    </row>
    <row r="13" spans="1:7" x14ac:dyDescent="0.25">
      <c r="A13" s="99" t="s">
        <v>28</v>
      </c>
      <c r="B13" s="100"/>
      <c r="C13" s="100"/>
      <c r="D13" s="100"/>
      <c r="E13" s="100"/>
      <c r="F13" s="100"/>
      <c r="G13" s="101"/>
    </row>
    <row r="14" spans="1:7" x14ac:dyDescent="0.25">
      <c r="A14" s="99" t="s">
        <v>29</v>
      </c>
      <c r="B14" s="100"/>
      <c r="C14" s="100"/>
      <c r="D14" s="100"/>
      <c r="E14" s="100"/>
      <c r="F14" s="100"/>
      <c r="G14" s="101"/>
    </row>
    <row r="15" spans="1:7" x14ac:dyDescent="0.25">
      <c r="A15" s="99" t="s">
        <v>30</v>
      </c>
      <c r="B15" s="100"/>
      <c r="C15" s="100"/>
      <c r="D15" s="100"/>
      <c r="E15" s="100"/>
      <c r="F15" s="100"/>
      <c r="G15" s="101"/>
    </row>
    <row r="16" spans="1:7" x14ac:dyDescent="0.25">
      <c r="A16" s="104"/>
      <c r="B16" s="105"/>
      <c r="C16" s="105"/>
      <c r="D16" s="105"/>
      <c r="E16" s="105"/>
      <c r="F16" s="105"/>
      <c r="G16" s="106"/>
    </row>
    <row r="17" spans="1:7" x14ac:dyDescent="0.25">
      <c r="A17" s="107" t="s">
        <v>31</v>
      </c>
      <c r="B17" s="108"/>
      <c r="C17" s="108"/>
      <c r="D17" s="108"/>
      <c r="E17" s="108"/>
      <c r="F17" s="108"/>
      <c r="G17" s="109"/>
    </row>
    <row r="18" spans="1:7" ht="40.5" customHeight="1" x14ac:dyDescent="0.25">
      <c r="A18" s="99" t="s">
        <v>32</v>
      </c>
      <c r="B18" s="100"/>
      <c r="C18" s="100"/>
      <c r="D18" s="100"/>
      <c r="E18" s="100"/>
      <c r="F18" s="100"/>
      <c r="G18" s="101"/>
    </row>
    <row r="19" spans="1:7" ht="42" customHeight="1" x14ac:dyDescent="0.25">
      <c r="A19" s="99" t="s">
        <v>33</v>
      </c>
      <c r="B19" s="100"/>
      <c r="C19" s="100"/>
      <c r="D19" s="100"/>
      <c r="E19" s="100"/>
      <c r="F19" s="100"/>
      <c r="G19" s="101"/>
    </row>
    <row r="20" spans="1:7" ht="64.5" customHeight="1" x14ac:dyDescent="0.25">
      <c r="A20" s="99" t="s">
        <v>34</v>
      </c>
      <c r="B20" s="100"/>
      <c r="C20" s="100"/>
      <c r="D20" s="100"/>
      <c r="E20" s="100"/>
      <c r="F20" s="100"/>
      <c r="G20" s="101"/>
    </row>
    <row r="21" spans="1:7" ht="39" customHeight="1" x14ac:dyDescent="0.25">
      <c r="A21" s="99" t="s">
        <v>35</v>
      </c>
      <c r="B21" s="100"/>
      <c r="C21" s="100"/>
      <c r="D21" s="100"/>
      <c r="E21" s="100"/>
      <c r="F21" s="100"/>
      <c r="G21" s="101"/>
    </row>
    <row r="22" spans="1:7" ht="108" customHeight="1" x14ac:dyDescent="0.25">
      <c r="A22" s="99" t="s">
        <v>36</v>
      </c>
      <c r="B22" s="100"/>
      <c r="C22" s="100"/>
      <c r="D22" s="100"/>
      <c r="E22" s="100"/>
      <c r="F22" s="100"/>
      <c r="G22" s="101"/>
    </row>
    <row r="23" spans="1:7" ht="58.5" customHeight="1" x14ac:dyDescent="0.25">
      <c r="A23" s="99" t="s">
        <v>37</v>
      </c>
      <c r="B23" s="100"/>
      <c r="C23" s="100"/>
      <c r="D23" s="100"/>
      <c r="E23" s="100"/>
      <c r="F23" s="100"/>
      <c r="G23" s="101"/>
    </row>
    <row r="24" spans="1:7" ht="33" customHeight="1" x14ac:dyDescent="0.25">
      <c r="A24" s="99" t="s">
        <v>38</v>
      </c>
      <c r="B24" s="100"/>
      <c r="C24" s="100"/>
      <c r="D24" s="100"/>
      <c r="E24" s="100"/>
      <c r="F24" s="100"/>
      <c r="G24" s="101"/>
    </row>
    <row r="25" spans="1:7" ht="49.5" customHeight="1" x14ac:dyDescent="0.25">
      <c r="A25" s="99" t="s">
        <v>39</v>
      </c>
      <c r="B25" s="102"/>
      <c r="C25" s="102"/>
      <c r="D25" s="102"/>
      <c r="E25" s="102"/>
      <c r="F25" s="102"/>
      <c r="G25" s="103"/>
    </row>
    <row r="26" spans="1:7" x14ac:dyDescent="0.25">
      <c r="A26" s="99" t="s">
        <v>40</v>
      </c>
      <c r="B26" s="102"/>
      <c r="C26" s="102"/>
      <c r="D26" s="102"/>
      <c r="E26" s="102"/>
      <c r="F26" s="102"/>
      <c r="G26" s="103"/>
    </row>
    <row r="27" spans="1:7" x14ac:dyDescent="0.25">
      <c r="A27" s="99" t="s">
        <v>41</v>
      </c>
      <c r="B27" s="102"/>
      <c r="C27" s="102"/>
      <c r="D27" s="102"/>
      <c r="E27" s="102"/>
      <c r="F27" s="102"/>
      <c r="G27" s="103"/>
    </row>
    <row r="28" spans="1:7" x14ac:dyDescent="0.25">
      <c r="A28" s="99" t="s">
        <v>42</v>
      </c>
      <c r="B28" s="102"/>
      <c r="C28" s="102"/>
      <c r="D28" s="102"/>
      <c r="E28" s="102"/>
      <c r="F28" s="102"/>
      <c r="G28" s="103"/>
    </row>
    <row r="29" spans="1:7" ht="21" customHeight="1" x14ac:dyDescent="0.25">
      <c r="A29" s="99" t="s">
        <v>43</v>
      </c>
      <c r="B29" s="102"/>
      <c r="C29" s="102"/>
      <c r="D29" s="102"/>
      <c r="E29" s="102"/>
      <c r="F29" s="102"/>
      <c r="G29" s="103"/>
    </row>
    <row r="30" spans="1:7" ht="54" customHeight="1" x14ac:dyDescent="0.25">
      <c r="A30" s="99" t="s">
        <v>44</v>
      </c>
      <c r="B30" s="102"/>
      <c r="C30" s="102"/>
      <c r="D30" s="102"/>
      <c r="E30" s="102"/>
      <c r="F30" s="102"/>
      <c r="G30" s="103"/>
    </row>
    <row r="31" spans="1:7" ht="43.5" customHeight="1" x14ac:dyDescent="0.25">
      <c r="A31" s="99" t="s">
        <v>45</v>
      </c>
      <c r="B31" s="102"/>
      <c r="C31" s="102"/>
      <c r="D31" s="102"/>
      <c r="E31" s="102"/>
      <c r="F31" s="102"/>
      <c r="G31" s="103"/>
    </row>
    <row r="32" spans="1:7" ht="21" customHeight="1" x14ac:dyDescent="0.25">
      <c r="A32" s="99" t="s">
        <v>46</v>
      </c>
      <c r="B32" s="102"/>
      <c r="C32" s="102"/>
      <c r="D32" s="102"/>
      <c r="E32" s="102"/>
      <c r="F32" s="102"/>
      <c r="G32" s="103"/>
    </row>
    <row r="33" spans="1:7" ht="30" customHeight="1" x14ac:dyDescent="0.25">
      <c r="A33" s="99" t="s">
        <v>47</v>
      </c>
      <c r="B33" s="102"/>
      <c r="C33" s="102"/>
      <c r="D33" s="102"/>
      <c r="E33" s="102"/>
      <c r="F33" s="102"/>
      <c r="G33" s="103"/>
    </row>
    <row r="34" spans="1:7" ht="30" customHeight="1" x14ac:dyDescent="0.25">
      <c r="A34" s="99" t="s">
        <v>48</v>
      </c>
      <c r="B34" s="102"/>
      <c r="C34" s="102"/>
      <c r="D34" s="102"/>
      <c r="E34" s="102"/>
      <c r="F34" s="102"/>
      <c r="G34" s="103"/>
    </row>
    <row r="35" spans="1:7" x14ac:dyDescent="0.25">
      <c r="A35" s="96" t="s">
        <v>49</v>
      </c>
      <c r="B35" s="97"/>
      <c r="C35" s="97"/>
      <c r="D35" s="97"/>
      <c r="E35" s="97"/>
      <c r="F35" s="97"/>
      <c r="G35" s="98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8"/>
  <sheetViews>
    <sheetView zoomScale="130" zoomScaleNormal="130" workbookViewId="0">
      <selection activeCell="H14" sqref="H14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19" t="s">
        <v>50</v>
      </c>
      <c r="B2" s="119" t="s">
        <v>51</v>
      </c>
      <c r="C2" s="122" t="s">
        <v>52</v>
      </c>
      <c r="D2" s="124" t="s">
        <v>53</v>
      </c>
      <c r="E2" s="119" t="s">
        <v>54</v>
      </c>
      <c r="F2" s="119" t="s">
        <v>55</v>
      </c>
      <c r="G2" s="119"/>
      <c r="H2" s="119" t="s">
        <v>56</v>
      </c>
      <c r="I2" s="119"/>
      <c r="J2" s="120" t="s">
        <v>57</v>
      </c>
    </row>
    <row r="3" spans="1:10" x14ac:dyDescent="0.25">
      <c r="A3" s="119"/>
      <c r="B3" s="119"/>
      <c r="C3" s="123"/>
      <c r="D3" s="125"/>
      <c r="E3" s="119"/>
      <c r="F3" s="14" t="s">
        <v>58</v>
      </c>
      <c r="G3" s="14" t="s">
        <v>59</v>
      </c>
      <c r="H3" s="14" t="s">
        <v>58</v>
      </c>
      <c r="I3" s="14" t="s">
        <v>59</v>
      </c>
      <c r="J3" s="120"/>
    </row>
    <row r="4" spans="1:10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 ht="16.5" x14ac:dyDescent="0.25">
      <c r="A5" s="15"/>
      <c r="B5" s="16"/>
      <c r="C5" s="121" t="s">
        <v>95</v>
      </c>
      <c r="D5" s="121"/>
      <c r="E5" s="121"/>
      <c r="F5" s="121"/>
      <c r="G5" s="121"/>
      <c r="H5" s="17"/>
      <c r="I5" s="17"/>
      <c r="J5" s="18"/>
    </row>
    <row r="6" spans="1:10" ht="30" customHeight="1" x14ac:dyDescent="0.25">
      <c r="A6" s="19">
        <v>1</v>
      </c>
      <c r="B6" s="20" t="s">
        <v>102</v>
      </c>
      <c r="C6" s="49" t="s">
        <v>101</v>
      </c>
      <c r="D6" s="20" t="s">
        <v>61</v>
      </c>
      <c r="E6" s="22">
        <v>1</v>
      </c>
      <c r="F6" s="23"/>
      <c r="G6" s="134">
        <f t="shared" ref="G6:G9" si="0">E6*F6</f>
        <v>0</v>
      </c>
      <c r="H6" s="23"/>
      <c r="I6" s="134">
        <f t="shared" ref="I6:I19" si="1">E6*H6</f>
        <v>0</v>
      </c>
      <c r="J6" s="24" t="s">
        <v>77</v>
      </c>
    </row>
    <row r="7" spans="1:10" ht="15" customHeight="1" x14ac:dyDescent="0.25">
      <c r="A7" s="19">
        <v>2</v>
      </c>
      <c r="B7" s="20" t="s">
        <v>103</v>
      </c>
      <c r="C7" s="49" t="s">
        <v>99</v>
      </c>
      <c r="D7" s="20" t="s">
        <v>61</v>
      </c>
      <c r="E7" s="22">
        <v>1</v>
      </c>
      <c r="F7" s="23"/>
      <c r="G7" s="134">
        <f t="shared" si="0"/>
        <v>0</v>
      </c>
      <c r="H7" s="23"/>
      <c r="I7" s="134">
        <f t="shared" si="1"/>
        <v>0</v>
      </c>
      <c r="J7" s="24"/>
    </row>
    <row r="8" spans="1:10" ht="30" customHeight="1" x14ac:dyDescent="0.25">
      <c r="A8" s="19">
        <v>3</v>
      </c>
      <c r="B8" s="20" t="s">
        <v>106</v>
      </c>
      <c r="C8" s="49" t="s">
        <v>100</v>
      </c>
      <c r="D8" s="20" t="s">
        <v>61</v>
      </c>
      <c r="E8" s="22">
        <v>1</v>
      </c>
      <c r="F8" s="23"/>
      <c r="G8" s="134">
        <f t="shared" si="0"/>
        <v>0</v>
      </c>
      <c r="H8" s="23"/>
      <c r="I8" s="134">
        <f t="shared" si="1"/>
        <v>0</v>
      </c>
      <c r="J8" s="24" t="s">
        <v>77</v>
      </c>
    </row>
    <row r="9" spans="1:10" ht="15" customHeight="1" x14ac:dyDescent="0.25">
      <c r="A9" s="19">
        <v>4</v>
      </c>
      <c r="B9" s="20" t="s">
        <v>105</v>
      </c>
      <c r="C9" s="49" t="s">
        <v>104</v>
      </c>
      <c r="D9" s="20" t="s">
        <v>61</v>
      </c>
      <c r="E9" s="22">
        <v>1</v>
      </c>
      <c r="F9" s="23"/>
      <c r="G9" s="134">
        <f t="shared" si="0"/>
        <v>0</v>
      </c>
      <c r="H9" s="23"/>
      <c r="I9" s="134">
        <f t="shared" si="1"/>
        <v>0</v>
      </c>
      <c r="J9" s="24"/>
    </row>
    <row r="10" spans="1:10" x14ac:dyDescent="0.25">
      <c r="A10" s="19">
        <v>5</v>
      </c>
      <c r="B10" s="20" t="s">
        <v>60</v>
      </c>
      <c r="C10" s="39" t="s">
        <v>83</v>
      </c>
      <c r="D10" s="20" t="s">
        <v>62</v>
      </c>
      <c r="E10" s="22">
        <v>17</v>
      </c>
      <c r="F10" s="23"/>
      <c r="G10" s="134">
        <f t="shared" ref="G10:G32" si="2">E10*F10</f>
        <v>0</v>
      </c>
      <c r="H10" s="23"/>
      <c r="I10" s="134">
        <f t="shared" si="1"/>
        <v>0</v>
      </c>
      <c r="J10" s="24" t="s">
        <v>93</v>
      </c>
    </row>
    <row r="11" spans="1:10" x14ac:dyDescent="0.25">
      <c r="A11" s="19">
        <v>6</v>
      </c>
      <c r="B11" s="20" t="s">
        <v>60</v>
      </c>
      <c r="C11" s="39" t="s">
        <v>84</v>
      </c>
      <c r="D11" s="20" t="s">
        <v>62</v>
      </c>
      <c r="E11" s="22">
        <v>20</v>
      </c>
      <c r="F11" s="23"/>
      <c r="G11" s="134">
        <f t="shared" si="2"/>
        <v>0</v>
      </c>
      <c r="H11" s="23"/>
      <c r="I11" s="134">
        <f t="shared" si="1"/>
        <v>0</v>
      </c>
      <c r="J11" s="24"/>
    </row>
    <row r="12" spans="1:10" x14ac:dyDescent="0.25">
      <c r="A12" s="19">
        <v>7</v>
      </c>
      <c r="B12" s="20" t="s">
        <v>60</v>
      </c>
      <c r="C12" s="40" t="s">
        <v>96</v>
      </c>
      <c r="D12" s="20" t="s">
        <v>61</v>
      </c>
      <c r="E12" s="22">
        <v>2</v>
      </c>
      <c r="F12" s="23"/>
      <c r="G12" s="134">
        <f t="shared" ref="G12" si="3">E12*F12</f>
        <v>0</v>
      </c>
      <c r="H12" s="23"/>
      <c r="I12" s="134">
        <f t="shared" ref="I12" si="4">E12*H12</f>
        <v>0</v>
      </c>
      <c r="J12" s="24"/>
    </row>
    <row r="13" spans="1:10" x14ac:dyDescent="0.25">
      <c r="A13" s="19">
        <v>8</v>
      </c>
      <c r="B13" s="20" t="s">
        <v>60</v>
      </c>
      <c r="C13" s="21" t="s">
        <v>66</v>
      </c>
      <c r="D13" s="20" t="s">
        <v>15</v>
      </c>
      <c r="E13" s="22">
        <v>2</v>
      </c>
      <c r="F13" s="23"/>
      <c r="G13" s="134">
        <f t="shared" si="2"/>
        <v>0</v>
      </c>
      <c r="H13" s="23"/>
      <c r="I13" s="134">
        <f t="shared" si="1"/>
        <v>0</v>
      </c>
      <c r="J13" s="24"/>
    </row>
    <row r="14" spans="1:10" x14ac:dyDescent="0.25">
      <c r="A14" s="19">
        <v>9</v>
      </c>
      <c r="B14" s="20" t="s">
        <v>60</v>
      </c>
      <c r="C14" s="21" t="s">
        <v>69</v>
      </c>
      <c r="D14" s="20" t="s">
        <v>64</v>
      </c>
      <c r="E14" s="22">
        <v>3</v>
      </c>
      <c r="F14" s="23"/>
      <c r="G14" s="134">
        <f t="shared" si="2"/>
        <v>0</v>
      </c>
      <c r="H14" s="23"/>
      <c r="I14" s="134">
        <f t="shared" si="1"/>
        <v>0</v>
      </c>
      <c r="J14" s="24"/>
    </row>
    <row r="15" spans="1:10" x14ac:dyDescent="0.25">
      <c r="A15" s="19">
        <v>10</v>
      </c>
      <c r="B15" s="20" t="s">
        <v>60</v>
      </c>
      <c r="C15" s="21" t="s">
        <v>68</v>
      </c>
      <c r="D15" s="20" t="s">
        <v>15</v>
      </c>
      <c r="E15" s="22">
        <v>2</v>
      </c>
      <c r="F15" s="23"/>
      <c r="G15" s="134"/>
      <c r="H15" s="23"/>
      <c r="I15" s="134">
        <f t="shared" si="1"/>
        <v>0</v>
      </c>
      <c r="J15" s="24"/>
    </row>
    <row r="16" spans="1:10" x14ac:dyDescent="0.25">
      <c r="A16" s="19">
        <v>11</v>
      </c>
      <c r="B16" s="20" t="s">
        <v>60</v>
      </c>
      <c r="C16" s="21" t="s">
        <v>67</v>
      </c>
      <c r="D16" s="20" t="s">
        <v>15</v>
      </c>
      <c r="E16" s="22">
        <v>2</v>
      </c>
      <c r="F16" s="23"/>
      <c r="G16" s="134"/>
      <c r="H16" s="23"/>
      <c r="I16" s="134">
        <f t="shared" si="1"/>
        <v>0</v>
      </c>
      <c r="J16" s="24"/>
    </row>
    <row r="17" spans="1:10" x14ac:dyDescent="0.25">
      <c r="A17" s="19">
        <v>12</v>
      </c>
      <c r="B17" s="20" t="s">
        <v>60</v>
      </c>
      <c r="C17" s="25" t="s">
        <v>86</v>
      </c>
      <c r="D17" s="20" t="s">
        <v>62</v>
      </c>
      <c r="E17" s="22">
        <v>3</v>
      </c>
      <c r="F17" s="23"/>
      <c r="G17" s="134">
        <f t="shared" si="2"/>
        <v>0</v>
      </c>
      <c r="H17" s="23"/>
      <c r="I17" s="134">
        <f t="shared" si="1"/>
        <v>0</v>
      </c>
      <c r="J17" s="24"/>
    </row>
    <row r="18" spans="1:10" x14ac:dyDescent="0.25">
      <c r="A18" s="19">
        <v>13</v>
      </c>
      <c r="B18" s="20" t="s">
        <v>60</v>
      </c>
      <c r="C18" s="25" t="s">
        <v>85</v>
      </c>
      <c r="D18" s="26" t="s">
        <v>62</v>
      </c>
      <c r="E18" s="27">
        <v>3</v>
      </c>
      <c r="F18" s="28"/>
      <c r="G18" s="134">
        <f t="shared" si="2"/>
        <v>0</v>
      </c>
      <c r="H18" s="23"/>
      <c r="I18" s="134">
        <f t="shared" si="1"/>
        <v>0</v>
      </c>
      <c r="J18" s="41"/>
    </row>
    <row r="19" spans="1:10" x14ac:dyDescent="0.25">
      <c r="A19" s="19">
        <v>14</v>
      </c>
      <c r="B19" s="20" t="s">
        <v>60</v>
      </c>
      <c r="C19" s="21" t="s">
        <v>63</v>
      </c>
      <c r="D19" s="26" t="s">
        <v>64</v>
      </c>
      <c r="E19" s="27">
        <v>50</v>
      </c>
      <c r="F19" s="28"/>
      <c r="G19" s="134">
        <f t="shared" si="2"/>
        <v>0</v>
      </c>
      <c r="H19" s="23"/>
      <c r="I19" s="134">
        <f t="shared" si="1"/>
        <v>0</v>
      </c>
      <c r="J19" s="29"/>
    </row>
    <row r="20" spans="1:10" x14ac:dyDescent="0.25">
      <c r="A20" s="47"/>
      <c r="B20" s="20"/>
      <c r="C20" s="21"/>
      <c r="D20" s="26"/>
      <c r="E20" s="27"/>
      <c r="F20" s="28"/>
      <c r="G20" s="134"/>
      <c r="H20" s="23"/>
      <c r="I20" s="134"/>
      <c r="J20" s="29"/>
    </row>
    <row r="21" spans="1:10" x14ac:dyDescent="0.25">
      <c r="A21" s="47"/>
      <c r="B21" s="20"/>
      <c r="C21" s="42" t="s">
        <v>70</v>
      </c>
      <c r="D21" s="26"/>
      <c r="E21" s="27"/>
      <c r="F21" s="28"/>
      <c r="G21" s="134"/>
      <c r="H21" s="23"/>
      <c r="I21" s="134"/>
      <c r="J21" s="29"/>
    </row>
    <row r="22" spans="1:10" x14ac:dyDescent="0.25">
      <c r="A22" s="19">
        <v>15</v>
      </c>
      <c r="B22" s="20" t="s">
        <v>60</v>
      </c>
      <c r="C22" s="21" t="s">
        <v>87</v>
      </c>
      <c r="D22" s="26" t="s">
        <v>15</v>
      </c>
      <c r="E22" s="27">
        <v>1</v>
      </c>
      <c r="F22" s="28"/>
      <c r="G22" s="134">
        <f t="shared" si="2"/>
        <v>0</v>
      </c>
      <c r="H22" s="28"/>
      <c r="I22" s="134">
        <f t="shared" ref="I22:I28" si="5">E22*H22</f>
        <v>0</v>
      </c>
      <c r="J22" s="29"/>
    </row>
    <row r="23" spans="1:10" x14ac:dyDescent="0.25">
      <c r="A23" s="19">
        <v>16</v>
      </c>
      <c r="B23" s="20" t="s">
        <v>60</v>
      </c>
      <c r="C23" s="21" t="s">
        <v>71</v>
      </c>
      <c r="D23" s="26" t="s">
        <v>15</v>
      </c>
      <c r="E23" s="27">
        <v>3</v>
      </c>
      <c r="F23" s="28"/>
      <c r="G23" s="134">
        <f t="shared" si="2"/>
        <v>0</v>
      </c>
      <c r="H23" s="28"/>
      <c r="I23" s="134">
        <f t="shared" si="5"/>
        <v>0</v>
      </c>
      <c r="J23" s="29"/>
    </row>
    <row r="24" spans="1:10" x14ac:dyDescent="0.25">
      <c r="A24" s="19">
        <v>17</v>
      </c>
      <c r="B24" s="20" t="s">
        <v>60</v>
      </c>
      <c r="C24" s="21" t="s">
        <v>92</v>
      </c>
      <c r="D24" s="26" t="s">
        <v>15</v>
      </c>
      <c r="E24" s="27">
        <v>1</v>
      </c>
      <c r="F24" s="28"/>
      <c r="G24" s="134">
        <f t="shared" si="2"/>
        <v>0</v>
      </c>
      <c r="H24" s="28"/>
      <c r="I24" s="134">
        <f t="shared" si="5"/>
        <v>0</v>
      </c>
      <c r="J24" s="29"/>
    </row>
    <row r="25" spans="1:10" x14ac:dyDescent="0.25">
      <c r="A25" s="19">
        <v>18</v>
      </c>
      <c r="B25" s="20" t="s">
        <v>60</v>
      </c>
      <c r="C25" s="21" t="s">
        <v>88</v>
      </c>
      <c r="D25" s="26" t="s">
        <v>62</v>
      </c>
      <c r="E25" s="27">
        <v>9</v>
      </c>
      <c r="F25" s="28"/>
      <c r="G25" s="134">
        <f t="shared" si="2"/>
        <v>0</v>
      </c>
      <c r="H25" s="28"/>
      <c r="I25" s="134">
        <f t="shared" si="5"/>
        <v>0</v>
      </c>
      <c r="J25" s="29"/>
    </row>
    <row r="26" spans="1:10" x14ac:dyDescent="0.25">
      <c r="A26" s="19">
        <v>19</v>
      </c>
      <c r="B26" s="20" t="s">
        <v>60</v>
      </c>
      <c r="C26" s="21" t="s">
        <v>90</v>
      </c>
      <c r="D26" s="26" t="s">
        <v>76</v>
      </c>
      <c r="E26" s="27">
        <v>2</v>
      </c>
      <c r="F26" s="28"/>
      <c r="G26" s="134">
        <f t="shared" si="2"/>
        <v>0</v>
      </c>
      <c r="H26" s="28"/>
      <c r="I26" s="134">
        <f t="shared" si="5"/>
        <v>0</v>
      </c>
      <c r="J26" s="29"/>
    </row>
    <row r="27" spans="1:10" x14ac:dyDescent="0.25">
      <c r="A27" s="19">
        <v>20</v>
      </c>
      <c r="B27" s="20" t="s">
        <v>60</v>
      </c>
      <c r="C27" s="21" t="s">
        <v>89</v>
      </c>
      <c r="D27" s="26" t="s">
        <v>61</v>
      </c>
      <c r="E27" s="27">
        <v>3</v>
      </c>
      <c r="F27" s="28"/>
      <c r="G27" s="134">
        <f t="shared" si="2"/>
        <v>0</v>
      </c>
      <c r="H27" s="28"/>
      <c r="I27" s="134">
        <f t="shared" si="5"/>
        <v>0</v>
      </c>
      <c r="J27" s="29"/>
    </row>
    <row r="28" spans="1:10" x14ac:dyDescent="0.25">
      <c r="A28" s="19">
        <v>21</v>
      </c>
      <c r="B28" s="20" t="s">
        <v>60</v>
      </c>
      <c r="C28" s="21" t="s">
        <v>98</v>
      </c>
      <c r="D28" s="26" t="s">
        <v>15</v>
      </c>
      <c r="E28" s="27">
        <v>1</v>
      </c>
      <c r="F28" s="28"/>
      <c r="G28" s="134">
        <f t="shared" si="2"/>
        <v>0</v>
      </c>
      <c r="H28" s="28"/>
      <c r="I28" s="134">
        <f t="shared" si="5"/>
        <v>0</v>
      </c>
      <c r="J28" s="29"/>
    </row>
    <row r="29" spans="1:10" x14ac:dyDescent="0.25">
      <c r="A29" s="47"/>
      <c r="B29" s="20"/>
      <c r="C29" s="21"/>
      <c r="D29" s="26"/>
      <c r="E29" s="27"/>
      <c r="F29" s="47"/>
      <c r="G29" s="134"/>
      <c r="H29" s="28"/>
      <c r="I29" s="134"/>
      <c r="J29" s="29"/>
    </row>
    <row r="30" spans="1:10" x14ac:dyDescent="0.25">
      <c r="A30" s="19"/>
      <c r="B30" s="23"/>
      <c r="C30" s="42" t="s">
        <v>72</v>
      </c>
      <c r="D30" s="26"/>
      <c r="E30" s="27"/>
      <c r="F30" s="47"/>
      <c r="G30" s="134"/>
      <c r="H30" s="28"/>
      <c r="I30" s="134"/>
      <c r="J30" s="29"/>
    </row>
    <row r="31" spans="1:10" x14ac:dyDescent="0.25">
      <c r="A31" s="19">
        <v>22</v>
      </c>
      <c r="B31" s="23" t="s">
        <v>60</v>
      </c>
      <c r="C31" s="48" t="s">
        <v>91</v>
      </c>
      <c r="D31" s="26" t="s">
        <v>15</v>
      </c>
      <c r="E31" s="27">
        <v>1</v>
      </c>
      <c r="F31" s="47"/>
      <c r="G31" s="134">
        <f t="shared" si="2"/>
        <v>0</v>
      </c>
      <c r="H31" s="28"/>
      <c r="I31" s="134">
        <f t="shared" ref="I31:I32" si="6">E31*H31</f>
        <v>0</v>
      </c>
      <c r="J31" s="29"/>
    </row>
    <row r="32" spans="1:10" x14ac:dyDescent="0.25">
      <c r="A32" s="19">
        <v>23</v>
      </c>
      <c r="B32" s="23" t="s">
        <v>60</v>
      </c>
      <c r="C32" s="48" t="s">
        <v>97</v>
      </c>
      <c r="D32" s="23" t="s">
        <v>76</v>
      </c>
      <c r="E32" s="23">
        <v>2</v>
      </c>
      <c r="F32" s="23"/>
      <c r="G32" s="134">
        <f t="shared" si="2"/>
        <v>0</v>
      </c>
      <c r="H32" s="23"/>
      <c r="I32" s="134">
        <f t="shared" si="6"/>
        <v>0</v>
      </c>
      <c r="J32" s="24"/>
    </row>
    <row r="33" spans="1:10" x14ac:dyDescent="0.25">
      <c r="A33" s="19"/>
      <c r="B33" s="13"/>
      <c r="C33" s="13"/>
      <c r="D33" s="13"/>
      <c r="E33" s="13"/>
      <c r="F33" s="13"/>
      <c r="G33" s="135"/>
      <c r="H33" s="13"/>
      <c r="I33" s="135"/>
      <c r="J33" s="13"/>
    </row>
    <row r="34" spans="1:10" x14ac:dyDescent="0.25">
      <c r="A34" s="30"/>
      <c r="B34" s="31"/>
      <c r="C34" s="32" t="s">
        <v>75</v>
      </c>
      <c r="D34" s="31"/>
      <c r="E34" s="33"/>
      <c r="F34" s="34"/>
      <c r="G34" s="136">
        <f>SUM(G6:G33)</f>
        <v>0</v>
      </c>
      <c r="H34" s="35"/>
      <c r="I34" s="136">
        <f>SUM(I6:I33)</f>
        <v>0</v>
      </c>
      <c r="J34" s="36"/>
    </row>
    <row r="37" spans="1:10" x14ac:dyDescent="0.25">
      <c r="C37" s="43"/>
      <c r="D37" s="44"/>
      <c r="E37" s="45"/>
      <c r="F37" s="46"/>
      <c r="G37" s="46"/>
      <c r="H37" s="46"/>
      <c r="I37" s="46"/>
    </row>
    <row r="38" spans="1:10" x14ac:dyDescent="0.25">
      <c r="C38" s="43"/>
      <c r="D38" s="44"/>
      <c r="E38" s="45"/>
      <c r="F38" s="46"/>
      <c r="G38" s="46"/>
      <c r="H38" s="46"/>
      <c r="I38" s="46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4" type="noConversion"/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zařízení č.1</vt:lpstr>
      <vt:lpstr>REKAP!Oblast_tisku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Nicole Pivoňová</cp:lastModifiedBy>
  <cp:lastPrinted>2024-09-09T11:34:11Z</cp:lastPrinted>
  <dcterms:created xsi:type="dcterms:W3CDTF">2017-10-23T07:23:35Z</dcterms:created>
  <dcterms:modified xsi:type="dcterms:W3CDTF">2025-04-11T10:49:54Z</dcterms:modified>
</cp:coreProperties>
</file>